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amisin\Desktop\Juraj dokumenty\SOS Farskeho\Výberové konania\2019\Obnova počítačovej siete\"/>
    </mc:Choice>
  </mc:AlternateContent>
  <bookViews>
    <workbookView xWindow="0" yWindow="0" windowWidth="19200" windowHeight="12285"/>
  </bookViews>
  <sheets>
    <sheet name="výkaz-výmer cat6A" sheetId="1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4" i="1" l="1"/>
  <c r="I64" i="1"/>
  <c r="H35" i="1" l="1"/>
  <c r="J35" i="1" s="1"/>
  <c r="I62" i="1" l="1"/>
  <c r="J62" i="1" s="1"/>
  <c r="I63" i="1"/>
  <c r="J63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H36" i="1"/>
  <c r="J36" i="1" s="1"/>
  <c r="H34" i="1"/>
  <c r="J34" i="1" s="1"/>
  <c r="H33" i="1"/>
  <c r="J33" i="1" s="1"/>
  <c r="H32" i="1"/>
  <c r="J32" i="1" s="1"/>
  <c r="H31" i="1"/>
  <c r="J31" i="1"/>
  <c r="H30" i="1"/>
  <c r="J30" i="1" s="1"/>
  <c r="H29" i="1"/>
  <c r="J29" i="1" s="1"/>
  <c r="H28" i="1"/>
  <c r="J28" i="1"/>
  <c r="H27" i="1"/>
  <c r="J27" i="1" s="1"/>
  <c r="I47" i="1"/>
  <c r="J47" i="1" s="1"/>
  <c r="I46" i="1"/>
  <c r="J46" i="1"/>
  <c r="H26" i="1"/>
  <c r="J26" i="1" s="1"/>
  <c r="I44" i="1"/>
  <c r="J44" i="1" s="1"/>
  <c r="I43" i="1"/>
  <c r="J43" i="1" s="1"/>
  <c r="H25" i="1"/>
  <c r="J25" i="1" s="1"/>
  <c r="I42" i="1"/>
  <c r="J42" i="1" s="1"/>
  <c r="H24" i="1"/>
  <c r="J24" i="1" s="1"/>
  <c r="H23" i="1"/>
  <c r="J23" i="1" s="1"/>
  <c r="H22" i="1"/>
  <c r="J22" i="1" s="1"/>
  <c r="H21" i="1"/>
  <c r="J21" i="1" s="1"/>
  <c r="I39" i="1"/>
  <c r="J39" i="1" s="1"/>
  <c r="I40" i="1"/>
  <c r="J40" i="1" s="1"/>
  <c r="I41" i="1"/>
  <c r="J41" i="1" s="1"/>
  <c r="I45" i="1"/>
  <c r="J4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H20" i="1"/>
  <c r="J20" i="1" s="1"/>
  <c r="I38" i="1"/>
  <c r="J38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I66" i="1" l="1"/>
</calcChain>
</file>

<file path=xl/sharedStrings.xml><?xml version="1.0" encoding="utf-8"?>
<sst xmlns="http://schemas.openxmlformats.org/spreadsheetml/2006/main" count="132" uniqueCount="77">
  <si>
    <t>Položka</t>
  </si>
  <si>
    <t>Množstvo</t>
  </si>
  <si>
    <t>Jednotková cena</t>
  </si>
  <si>
    <t xml:space="preserve">Cena </t>
  </si>
  <si>
    <t>čislo.</t>
  </si>
  <si>
    <t xml:space="preserve">Dodávka </t>
  </si>
  <si>
    <t xml:space="preserve">Montáž </t>
  </si>
  <si>
    <t>ks</t>
  </si>
  <si>
    <t>m</t>
  </si>
  <si>
    <t>Spolu  bez DPH</t>
  </si>
  <si>
    <t>Celkom</t>
  </si>
  <si>
    <t>MATERIÁL</t>
  </si>
  <si>
    <t>Výkaz výmer</t>
  </si>
  <si>
    <t>DPH 20 %</t>
  </si>
  <si>
    <t>Spolu s DPH</t>
  </si>
  <si>
    <t>Popis prác</t>
  </si>
  <si>
    <t>Stredná odborná škola potravinárstva a gastronómie, Farského 9, Bratislava</t>
  </si>
  <si>
    <t>Žľab káblový LHD 20X20 HC 20x20mm 2m PVC biely</t>
  </si>
  <si>
    <t>Žľab káblový EKE 140X60 HD 140x60mm 2m PVC biely</t>
  </si>
  <si>
    <t>MOSAIC DLP OHYBNÝ KRYT ŠÍRKA 65MM,Legrand</t>
  </si>
  <si>
    <t>MOSAIC DLP SPONA Š.40,65,85,Legrand</t>
  </si>
  <si>
    <t>MOSAIC DLP VONKAJŠÍ UHOL 2 ODDELENIA HL.65,Legrand</t>
  </si>
  <si>
    <t>MOSAIC ZÁSLEPKA DLP 80X50,Legrand</t>
  </si>
  <si>
    <t>MOSAIC DLP RÁMIK MOSAICPRE KRYT ŠÍRKA 65MM 2M,Legrand</t>
  </si>
  <si>
    <t>MOSAIC DLP SPOJKA SO ZÁPADKOU,Legrand</t>
  </si>
  <si>
    <t>MOSAIC DLP SPOJKA KRYTU SO ŠÍRKOU 65MM,Legrand</t>
  </si>
  <si>
    <t>MOSAIC DLP T ODBOČKA 80X50,Legrand</t>
  </si>
  <si>
    <t>MOSAIC DLP VNÚTORNÝ VARIABILNÝ UHOL H65,Legrand</t>
  </si>
  <si>
    <t>MOSAIC DLP KANÁL 80X50,Legrand</t>
  </si>
  <si>
    <t>Hmoždinka  M 8x40 mm, typ T8-PA, Fisher</t>
  </si>
  <si>
    <t>Osadenie polyamidovej príchytky HM 8 do ostro pálených tehál, alebo stredne tvrdého kameňa</t>
  </si>
  <si>
    <t>Krabica inštalačná FA-646-80 80x80x42mm 1-násobná na omietku</t>
  </si>
  <si>
    <t xml:space="preserve">Montáž prístr.krabice na povrch </t>
  </si>
  <si>
    <t>Zberný káblový držiak pre 30 káblov (3 x 1,5 mm²)</t>
  </si>
  <si>
    <t xml:space="preserve">Kábel STP (U/FTP) 4x2xAWG23, Cat.6A , 550 MHz, </t>
  </si>
  <si>
    <t>Kábel volne uložený na  kabelovú lávku, alebo do žľabu</t>
  </si>
  <si>
    <t>Zásuvka dátová Mosaic 076574 RJ45 UTP 2M biela</t>
  </si>
  <si>
    <t>Montáž zásuvky 1xRJ45 do podlahovej krabice, alebo do žľabu</t>
  </si>
  <si>
    <t>Modul 2xRJ45/s, Cat.6A, do rámika Mosaic, biely, KELine,</t>
  </si>
  <si>
    <t>Montáž zásuvky 2xRJ45 do podlahovej krabice, alebo do žľabu</t>
  </si>
  <si>
    <t>Zapojenie zásuvky 1xRJ45</t>
  </si>
  <si>
    <t>Zapojenie zásuvky 2xRJ45</t>
  </si>
  <si>
    <t>Patch panel Cat.6A 24xRJ45/s, čierny, komplet os. KEP-C6A-S-10G</t>
  </si>
  <si>
    <t>Montáž tieneného patch panelu, 24xRJ45</t>
  </si>
  <si>
    <t>Zapojenie jedneho portu do patch panelu - 1xRJ45</t>
  </si>
  <si>
    <t>Rozvádzač stojanový 32U, 1525x600x600 mm (vxšxh)</t>
  </si>
  <si>
    <t>Rozvádzač stojanový 47U, 2194x600x800 mm (vxšxh)</t>
  </si>
  <si>
    <t>Polica perforovaná 19", 650mm, 1U RAB-UP-650-A4</t>
  </si>
  <si>
    <t>Polica perforovaná 19", 550mm, 1U,RAB-UP-550-A4</t>
  </si>
  <si>
    <t>Rozvodný panel 19", 9x250V, vypinač s krytkou, 1U, 2.3 m, 620090</t>
  </si>
  <si>
    <t>Držiak patch káblov s hĺbkou oka 73 mm, 19" RAB-VP-X21-A2</t>
  </si>
  <si>
    <t xml:space="preserve">Montážna sada 19", skrutky M6 </t>
  </si>
  <si>
    <t>Optický prepoj komplet vrátane zvárania, patch panelu, konektorov</t>
  </si>
  <si>
    <t>Multimode adaptér LC-LC Duplex, OM3, KELine, KE-LC-MM-AQ</t>
  </si>
  <si>
    <t>Príprava káblu pre uloženie na žľab</t>
  </si>
  <si>
    <t>Montáž optického patch panelu</t>
  </si>
  <si>
    <t>Montáž stojanového rozvadzača 19",15U,18U, 22U</t>
  </si>
  <si>
    <t>Montáž stojanového rozvadzača 19",42U,45U</t>
  </si>
  <si>
    <t>Montáž police do rozvadzača, so zadnými podperami</t>
  </si>
  <si>
    <t>Montáž rozvodného panelu, s prepäťovou ochranou</t>
  </si>
  <si>
    <t>Montáž držiaka patch káblov, držiak kovový</t>
  </si>
  <si>
    <t>Značenie zásuviek</t>
  </si>
  <si>
    <t>Značenie prípojných miest na strane rozvadzača</t>
  </si>
  <si>
    <t xml:space="preserve">Montáž optického vedenia </t>
  </si>
  <si>
    <t>Prieraz do 20mm obvod</t>
  </si>
  <si>
    <t>Prieraz do 60mm obvod</t>
  </si>
  <si>
    <t>hod</t>
  </si>
  <si>
    <t>Pomocný materiál</t>
  </si>
  <si>
    <t>Dopravné náklady a manipulácia</t>
  </si>
  <si>
    <t>Montáž káblového žľabu PVC do150mm x 60mm + kryt + prísl.</t>
  </si>
  <si>
    <t>MONTÁŽNE PRÁCE</t>
  </si>
  <si>
    <t>Stavebno montážne práce náročné ucelené - odborné, tvorivé remeselné (Tr. 3) v rozsahu viac ako 8 hodín - HZS</t>
  </si>
  <si>
    <t>Montážny rámik Mosaic do DLP žľabu</t>
  </si>
  <si>
    <t>Demontážne práce</t>
  </si>
  <si>
    <t>M.J</t>
  </si>
  <si>
    <t>Rekonštrukcia štrukturovanej kabeláže pasívna časť 2.p</t>
  </si>
  <si>
    <t>Meranie porovnávaním,certifikácie cat.6A, vystavenie protokolu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</si>
</sst>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Helv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2" fillId="0" borderId="1"/>
    <xf numFmtId="0" fontId="2" fillId="0" borderId="1"/>
    <xf numFmtId="0" fontId="2" fillId="0" borderId="0"/>
    <xf numFmtId="0" fontId="2" fillId="0" borderId="1"/>
    <xf numFmtId="0" fontId="3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/>
    <xf numFmtId="3" fontId="0" fillId="0" borderId="13" xfId="0" applyNumberFormat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/>
    <xf numFmtId="0" fontId="6" fillId="0" borderId="0" xfId="0" applyFont="1"/>
    <xf numFmtId="0" fontId="7" fillId="0" borderId="0" xfId="0" applyFont="1"/>
    <xf numFmtId="0" fontId="8" fillId="2" borderId="0" xfId="0" applyFont="1" applyFill="1" applyBorder="1"/>
    <xf numFmtId="164" fontId="0" fillId="0" borderId="0" xfId="0" applyNumberFormat="1"/>
    <xf numFmtId="164" fontId="0" fillId="0" borderId="21" xfId="0" applyNumberForma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10" fillId="0" borderId="20" xfId="0" applyFont="1" applyBorder="1"/>
    <xf numFmtId="3" fontId="0" fillId="0" borderId="20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9" fillId="0" borderId="20" xfId="0" applyFont="1" applyBorder="1"/>
    <xf numFmtId="0" fontId="0" fillId="0" borderId="20" xfId="0" applyBorder="1"/>
    <xf numFmtId="0" fontId="1" fillId="0" borderId="20" xfId="0" applyFont="1" applyBorder="1"/>
    <xf numFmtId="0" fontId="10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164" fontId="0" fillId="3" borderId="15" xfId="0" applyNumberForma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7">
    <cellStyle name="Normálna 2" xfId="1"/>
    <cellStyle name="Normálne" xfId="0" builtinId="0"/>
    <cellStyle name="normálne 10" xfId="2"/>
    <cellStyle name="normálne 2 4 2" xfId="3"/>
    <cellStyle name="normální_príloha_ucm_herdovo" xfId="4"/>
    <cellStyle name="Štýl 1 3" xfId="5"/>
    <cellStyle name="Štýl 1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zoomScale="160" zoomScaleNormal="160" workbookViewId="0">
      <selection activeCell="C64" sqref="C64"/>
    </sheetView>
  </sheetViews>
  <sheetFormatPr defaultColWidth="8.7109375" defaultRowHeight="15" x14ac:dyDescent="0.25"/>
  <cols>
    <col min="1" max="1" width="2" bestFit="1" customWidth="1"/>
    <col min="2" max="2" width="6.140625" customWidth="1"/>
    <col min="3" max="3" width="56.28515625" customWidth="1"/>
    <col min="4" max="4" width="5.42578125" customWidth="1"/>
    <col min="6" max="6" width="8.140625" bestFit="1" customWidth="1"/>
    <col min="7" max="7" width="9" bestFit="1" customWidth="1"/>
    <col min="8" max="8" width="10" bestFit="1" customWidth="1"/>
    <col min="9" max="10" width="9" bestFit="1" customWidth="1"/>
    <col min="13" max="13" width="10" bestFit="1" customWidth="1"/>
  </cols>
  <sheetData>
    <row r="1" spans="1:10" x14ac:dyDescent="0.25">
      <c r="A1" s="29"/>
      <c r="B1" s="4"/>
      <c r="C1" s="13" t="s">
        <v>12</v>
      </c>
      <c r="D1" s="5"/>
      <c r="E1" s="5"/>
      <c r="F1" s="5"/>
      <c r="G1" s="5"/>
      <c r="H1" s="5"/>
      <c r="I1" s="5"/>
      <c r="J1" s="6"/>
    </row>
    <row r="2" spans="1:10" x14ac:dyDescent="0.25">
      <c r="A2" s="29"/>
      <c r="B2" s="7"/>
      <c r="C2" s="32" t="s">
        <v>16</v>
      </c>
      <c r="D2" s="8"/>
      <c r="E2" s="8"/>
      <c r="F2" s="8"/>
      <c r="G2" s="8"/>
      <c r="H2" s="8"/>
      <c r="I2" s="8"/>
      <c r="J2" s="9"/>
    </row>
    <row r="3" spans="1:10" x14ac:dyDescent="0.25">
      <c r="A3" s="29"/>
      <c r="B3" s="10"/>
      <c r="C3" s="14" t="s">
        <v>75</v>
      </c>
      <c r="D3" s="11"/>
      <c r="E3" s="11"/>
      <c r="F3" s="11"/>
      <c r="G3" s="11"/>
      <c r="H3" s="11"/>
      <c r="I3" s="11"/>
      <c r="J3" s="12"/>
    </row>
    <row r="4" spans="1:10" x14ac:dyDescent="0.25">
      <c r="B4" s="2" t="s">
        <v>0</v>
      </c>
      <c r="C4" s="2" t="s">
        <v>15</v>
      </c>
      <c r="D4" s="49" t="s">
        <v>74</v>
      </c>
      <c r="E4" s="2" t="s">
        <v>1</v>
      </c>
      <c r="F4" s="46" t="s">
        <v>2</v>
      </c>
      <c r="G4" s="47"/>
      <c r="H4" s="46" t="s">
        <v>3</v>
      </c>
      <c r="I4" s="48"/>
      <c r="J4" s="47"/>
    </row>
    <row r="5" spans="1:10" x14ac:dyDescent="0.25">
      <c r="B5" s="3" t="s">
        <v>4</v>
      </c>
      <c r="C5" s="3"/>
      <c r="D5" s="50"/>
      <c r="E5" s="3"/>
      <c r="F5" s="27" t="s">
        <v>5</v>
      </c>
      <c r="G5" s="28" t="s">
        <v>6</v>
      </c>
      <c r="H5" s="28" t="s">
        <v>5</v>
      </c>
      <c r="I5" s="28" t="s">
        <v>6</v>
      </c>
      <c r="J5" s="28" t="s">
        <v>10</v>
      </c>
    </row>
    <row r="6" spans="1:10" ht="15.75" thickBot="1" x14ac:dyDescent="0.3">
      <c r="A6" s="29"/>
      <c r="B6" s="15">
        <v>1</v>
      </c>
      <c r="C6" s="15">
        <v>2</v>
      </c>
      <c r="D6" s="15">
        <v>3</v>
      </c>
      <c r="E6" s="15">
        <v>4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ht="15.75" thickTop="1" x14ac:dyDescent="0.25">
      <c r="B7" s="16"/>
      <c r="C7" s="17" t="s">
        <v>11</v>
      </c>
      <c r="D7" s="16"/>
      <c r="E7" s="18"/>
      <c r="F7" s="18"/>
      <c r="G7" s="18"/>
      <c r="H7" s="34"/>
      <c r="I7" s="18"/>
      <c r="J7" s="34"/>
    </row>
    <row r="8" spans="1:10" x14ac:dyDescent="0.25">
      <c r="B8" s="35">
        <v>1</v>
      </c>
      <c r="C8" s="36" t="s">
        <v>17</v>
      </c>
      <c r="D8" s="28" t="s">
        <v>8</v>
      </c>
      <c r="E8" s="37">
        <v>86</v>
      </c>
      <c r="F8" s="38"/>
      <c r="G8" s="38"/>
      <c r="H8" s="38">
        <f t="shared" ref="H8:H18" si="0">SUM(E8*F8)</f>
        <v>0</v>
      </c>
      <c r="I8" s="38"/>
      <c r="J8" s="38">
        <f t="shared" ref="J8:J18" si="1">SUM(H8+I8)</f>
        <v>0</v>
      </c>
    </row>
    <row r="9" spans="1:10" x14ac:dyDescent="0.25">
      <c r="B9" s="35">
        <v>2</v>
      </c>
      <c r="C9" s="36" t="s">
        <v>18</v>
      </c>
      <c r="D9" s="28" t="s">
        <v>8</v>
      </c>
      <c r="E9" s="37">
        <v>90</v>
      </c>
      <c r="F9" s="38"/>
      <c r="G9" s="38"/>
      <c r="H9" s="38">
        <f t="shared" si="0"/>
        <v>0</v>
      </c>
      <c r="I9" s="38"/>
      <c r="J9" s="38">
        <f t="shared" si="1"/>
        <v>0</v>
      </c>
    </row>
    <row r="10" spans="1:10" x14ac:dyDescent="0.25">
      <c r="B10" s="35">
        <v>3</v>
      </c>
      <c r="C10" s="36" t="s">
        <v>28</v>
      </c>
      <c r="D10" s="28" t="s">
        <v>8</v>
      </c>
      <c r="E10" s="37">
        <v>150</v>
      </c>
      <c r="F10" s="38"/>
      <c r="G10" s="38"/>
      <c r="H10" s="38">
        <f t="shared" si="0"/>
        <v>0</v>
      </c>
      <c r="I10" s="38"/>
      <c r="J10" s="38">
        <f t="shared" si="1"/>
        <v>0</v>
      </c>
    </row>
    <row r="11" spans="1:10" x14ac:dyDescent="0.25">
      <c r="B11" s="35">
        <v>4</v>
      </c>
      <c r="C11" s="36" t="s">
        <v>19</v>
      </c>
      <c r="D11" s="28" t="s">
        <v>8</v>
      </c>
      <c r="E11" s="37">
        <v>150</v>
      </c>
      <c r="F11" s="38"/>
      <c r="G11" s="38"/>
      <c r="H11" s="38">
        <f t="shared" si="0"/>
        <v>0</v>
      </c>
      <c r="I11" s="38"/>
      <c r="J11" s="38">
        <f t="shared" si="1"/>
        <v>0</v>
      </c>
    </row>
    <row r="12" spans="1:10" x14ac:dyDescent="0.25">
      <c r="B12" s="35">
        <v>5</v>
      </c>
      <c r="C12" s="36" t="s">
        <v>20</v>
      </c>
      <c r="D12" s="28" t="s">
        <v>7</v>
      </c>
      <c r="E12" s="37">
        <v>60</v>
      </c>
      <c r="F12" s="38"/>
      <c r="G12" s="38"/>
      <c r="H12" s="38">
        <f t="shared" si="0"/>
        <v>0</v>
      </c>
      <c r="I12" s="38"/>
      <c r="J12" s="38">
        <f t="shared" si="1"/>
        <v>0</v>
      </c>
    </row>
    <row r="13" spans="1:10" x14ac:dyDescent="0.25">
      <c r="B13" s="35">
        <v>6</v>
      </c>
      <c r="C13" s="36" t="s">
        <v>21</v>
      </c>
      <c r="D13" s="28" t="s">
        <v>7</v>
      </c>
      <c r="E13" s="37">
        <v>6</v>
      </c>
      <c r="F13" s="38"/>
      <c r="G13" s="38"/>
      <c r="H13" s="38">
        <f t="shared" si="0"/>
        <v>0</v>
      </c>
      <c r="I13" s="38"/>
      <c r="J13" s="38">
        <f t="shared" si="1"/>
        <v>0</v>
      </c>
    </row>
    <row r="14" spans="1:10" x14ac:dyDescent="0.25">
      <c r="B14" s="35">
        <v>7</v>
      </c>
      <c r="C14" s="36" t="s">
        <v>22</v>
      </c>
      <c r="D14" s="28" t="s">
        <v>7</v>
      </c>
      <c r="E14" s="37">
        <v>30</v>
      </c>
      <c r="F14" s="38"/>
      <c r="G14" s="38"/>
      <c r="H14" s="38">
        <f t="shared" si="0"/>
        <v>0</v>
      </c>
      <c r="I14" s="38"/>
      <c r="J14" s="38">
        <f t="shared" si="1"/>
        <v>0</v>
      </c>
    </row>
    <row r="15" spans="1:10" x14ac:dyDescent="0.25">
      <c r="B15" s="35">
        <v>8</v>
      </c>
      <c r="C15" s="39" t="s">
        <v>23</v>
      </c>
      <c r="D15" s="28" t="s">
        <v>7</v>
      </c>
      <c r="E15" s="37">
        <v>128</v>
      </c>
      <c r="F15" s="38"/>
      <c r="G15" s="38"/>
      <c r="H15" s="38">
        <f t="shared" si="0"/>
        <v>0</v>
      </c>
      <c r="I15" s="38"/>
      <c r="J15" s="38">
        <f t="shared" si="1"/>
        <v>0</v>
      </c>
    </row>
    <row r="16" spans="1:10" x14ac:dyDescent="0.25">
      <c r="B16" s="28">
        <v>9</v>
      </c>
      <c r="C16" s="40" t="s">
        <v>24</v>
      </c>
      <c r="D16" s="28" t="s">
        <v>7</v>
      </c>
      <c r="E16" s="37">
        <v>60</v>
      </c>
      <c r="F16" s="38"/>
      <c r="G16" s="38"/>
      <c r="H16" s="38">
        <f t="shared" si="0"/>
        <v>0</v>
      </c>
      <c r="I16" s="38"/>
      <c r="J16" s="38">
        <f t="shared" si="1"/>
        <v>0</v>
      </c>
    </row>
    <row r="17" spans="2:13" x14ac:dyDescent="0.25">
      <c r="B17" s="28">
        <v>10</v>
      </c>
      <c r="C17" s="40" t="s">
        <v>25</v>
      </c>
      <c r="D17" s="28" t="s">
        <v>7</v>
      </c>
      <c r="E17" s="37">
        <v>60</v>
      </c>
      <c r="F17" s="38"/>
      <c r="G17" s="38"/>
      <c r="H17" s="38">
        <f t="shared" si="0"/>
        <v>0</v>
      </c>
      <c r="I17" s="38"/>
      <c r="J17" s="38">
        <f t="shared" si="1"/>
        <v>0</v>
      </c>
    </row>
    <row r="18" spans="2:13" x14ac:dyDescent="0.25">
      <c r="B18" s="28">
        <v>11</v>
      </c>
      <c r="C18" s="40" t="s">
        <v>26</v>
      </c>
      <c r="D18" s="28" t="s">
        <v>7</v>
      </c>
      <c r="E18" s="37">
        <v>4</v>
      </c>
      <c r="F18" s="38"/>
      <c r="G18" s="38"/>
      <c r="H18" s="38">
        <f t="shared" si="0"/>
        <v>0</v>
      </c>
      <c r="I18" s="38"/>
      <c r="J18" s="38">
        <f t="shared" si="1"/>
        <v>0</v>
      </c>
    </row>
    <row r="19" spans="2:13" x14ac:dyDescent="0.25">
      <c r="B19" s="28">
        <v>12</v>
      </c>
      <c r="C19" s="40" t="s">
        <v>27</v>
      </c>
      <c r="D19" s="28" t="s">
        <v>7</v>
      </c>
      <c r="E19" s="37">
        <v>16</v>
      </c>
      <c r="F19" s="38"/>
      <c r="G19" s="38"/>
      <c r="H19" s="38">
        <f t="shared" ref="H19:H36" si="2">SUM(E19*F19)</f>
        <v>0</v>
      </c>
      <c r="I19" s="38"/>
      <c r="J19" s="38">
        <f t="shared" ref="J19:J36" si="3">SUM(H19+I19)</f>
        <v>0</v>
      </c>
    </row>
    <row r="20" spans="2:13" x14ac:dyDescent="0.25">
      <c r="B20" s="28">
        <v>13</v>
      </c>
      <c r="C20" s="40" t="s">
        <v>29</v>
      </c>
      <c r="D20" s="28" t="s">
        <v>7</v>
      </c>
      <c r="E20" s="37">
        <v>460</v>
      </c>
      <c r="F20" s="38"/>
      <c r="G20" s="38"/>
      <c r="H20" s="38">
        <f t="shared" si="2"/>
        <v>0</v>
      </c>
      <c r="I20" s="38"/>
      <c r="J20" s="38">
        <f t="shared" si="3"/>
        <v>0</v>
      </c>
    </row>
    <row r="21" spans="2:13" x14ac:dyDescent="0.25">
      <c r="B21" s="28">
        <v>14</v>
      </c>
      <c r="C21" s="40" t="s">
        <v>31</v>
      </c>
      <c r="D21" s="28" t="s">
        <v>7</v>
      </c>
      <c r="E21" s="37">
        <v>8</v>
      </c>
      <c r="F21" s="38"/>
      <c r="G21" s="38"/>
      <c r="H21" s="38">
        <f t="shared" si="2"/>
        <v>0</v>
      </c>
      <c r="I21" s="38"/>
      <c r="J21" s="38">
        <f t="shared" si="3"/>
        <v>0</v>
      </c>
    </row>
    <row r="22" spans="2:13" x14ac:dyDescent="0.25">
      <c r="B22" s="28">
        <v>15</v>
      </c>
      <c r="C22" s="40" t="s">
        <v>33</v>
      </c>
      <c r="D22" s="28" t="s">
        <v>7</v>
      </c>
      <c r="E22" s="37">
        <v>75</v>
      </c>
      <c r="F22" s="38"/>
      <c r="G22" s="38"/>
      <c r="H22" s="38">
        <f t="shared" si="2"/>
        <v>0</v>
      </c>
      <c r="I22" s="38"/>
      <c r="J22" s="38">
        <f t="shared" si="3"/>
        <v>0</v>
      </c>
    </row>
    <row r="23" spans="2:13" x14ac:dyDescent="0.25">
      <c r="B23" s="28">
        <v>16</v>
      </c>
      <c r="C23" s="40" t="s">
        <v>34</v>
      </c>
      <c r="D23" s="28" t="s">
        <v>8</v>
      </c>
      <c r="E23" s="37">
        <v>3500</v>
      </c>
      <c r="F23" s="38"/>
      <c r="G23" s="38"/>
      <c r="H23" s="38">
        <f t="shared" si="2"/>
        <v>0</v>
      </c>
      <c r="I23" s="38"/>
      <c r="J23" s="38">
        <f t="shared" si="3"/>
        <v>0</v>
      </c>
    </row>
    <row r="24" spans="2:13" x14ac:dyDescent="0.25">
      <c r="B24" s="28">
        <v>17</v>
      </c>
      <c r="C24" s="40" t="s">
        <v>36</v>
      </c>
      <c r="D24" s="28" t="s">
        <v>7</v>
      </c>
      <c r="E24" s="37">
        <v>26</v>
      </c>
      <c r="F24" s="38"/>
      <c r="G24" s="38"/>
      <c r="H24" s="38">
        <f t="shared" si="2"/>
        <v>0</v>
      </c>
      <c r="I24" s="38"/>
      <c r="J24" s="38">
        <f t="shared" si="3"/>
        <v>0</v>
      </c>
    </row>
    <row r="25" spans="2:13" x14ac:dyDescent="0.25">
      <c r="B25" s="28">
        <v>18</v>
      </c>
      <c r="C25" s="40" t="s">
        <v>38</v>
      </c>
      <c r="D25" s="28" t="s">
        <v>7</v>
      </c>
      <c r="E25" s="37">
        <v>102</v>
      </c>
      <c r="F25" s="38"/>
      <c r="G25" s="38"/>
      <c r="H25" s="38">
        <f t="shared" si="2"/>
        <v>0</v>
      </c>
      <c r="I25" s="38"/>
      <c r="J25" s="38">
        <f t="shared" si="3"/>
        <v>0</v>
      </c>
    </row>
    <row r="26" spans="2:13" x14ac:dyDescent="0.25">
      <c r="B26" s="28">
        <v>19</v>
      </c>
      <c r="C26" s="40" t="s">
        <v>42</v>
      </c>
      <c r="D26" s="28" t="s">
        <v>7</v>
      </c>
      <c r="E26" s="37">
        <v>6</v>
      </c>
      <c r="F26" s="38"/>
      <c r="G26" s="38"/>
      <c r="H26" s="38">
        <f t="shared" si="2"/>
        <v>0</v>
      </c>
      <c r="I26" s="38"/>
      <c r="J26" s="38">
        <f t="shared" si="3"/>
        <v>0</v>
      </c>
    </row>
    <row r="27" spans="2:13" x14ac:dyDescent="0.25">
      <c r="B27" s="28">
        <v>20</v>
      </c>
      <c r="C27" s="40" t="s">
        <v>45</v>
      </c>
      <c r="D27" s="28" t="s">
        <v>7</v>
      </c>
      <c r="E27" s="37">
        <v>1</v>
      </c>
      <c r="F27" s="38"/>
      <c r="G27" s="38"/>
      <c r="H27" s="38">
        <f t="shared" si="2"/>
        <v>0</v>
      </c>
      <c r="I27" s="38"/>
      <c r="J27" s="38">
        <f t="shared" si="3"/>
        <v>0</v>
      </c>
    </row>
    <row r="28" spans="2:13" x14ac:dyDescent="0.25">
      <c r="B28" s="28">
        <v>21</v>
      </c>
      <c r="C28" s="40" t="s">
        <v>46</v>
      </c>
      <c r="D28" s="28" t="s">
        <v>7</v>
      </c>
      <c r="E28" s="37">
        <v>1</v>
      </c>
      <c r="F28" s="38"/>
      <c r="G28" s="38"/>
      <c r="H28" s="38">
        <f t="shared" si="2"/>
        <v>0</v>
      </c>
      <c r="I28" s="38"/>
      <c r="J28" s="38">
        <f t="shared" si="3"/>
        <v>0</v>
      </c>
    </row>
    <row r="29" spans="2:13" x14ac:dyDescent="0.25">
      <c r="B29" s="28">
        <v>22</v>
      </c>
      <c r="C29" s="40" t="s">
        <v>47</v>
      </c>
      <c r="D29" s="28" t="s">
        <v>7</v>
      </c>
      <c r="E29" s="37">
        <v>2</v>
      </c>
      <c r="F29" s="38"/>
      <c r="G29" s="38"/>
      <c r="H29" s="38">
        <f t="shared" si="2"/>
        <v>0</v>
      </c>
      <c r="I29" s="38"/>
      <c r="J29" s="38">
        <f t="shared" si="3"/>
        <v>0</v>
      </c>
    </row>
    <row r="30" spans="2:13" x14ac:dyDescent="0.25">
      <c r="B30" s="28">
        <v>23</v>
      </c>
      <c r="C30" s="40" t="s">
        <v>48</v>
      </c>
      <c r="D30" s="28" t="s">
        <v>7</v>
      </c>
      <c r="E30" s="37">
        <v>1</v>
      </c>
      <c r="F30" s="38"/>
      <c r="G30" s="38"/>
      <c r="H30" s="38">
        <f t="shared" si="2"/>
        <v>0</v>
      </c>
      <c r="I30" s="38"/>
      <c r="J30" s="38">
        <f t="shared" si="3"/>
        <v>0</v>
      </c>
      <c r="M30" s="33"/>
    </row>
    <row r="31" spans="2:13" x14ac:dyDescent="0.25">
      <c r="B31" s="28">
        <v>24</v>
      </c>
      <c r="C31" s="40" t="s">
        <v>49</v>
      </c>
      <c r="D31" s="28" t="s">
        <v>7</v>
      </c>
      <c r="E31" s="37">
        <v>4</v>
      </c>
      <c r="F31" s="38"/>
      <c r="G31" s="38"/>
      <c r="H31" s="38">
        <f t="shared" si="2"/>
        <v>0</v>
      </c>
      <c r="I31" s="38"/>
      <c r="J31" s="38">
        <f t="shared" si="3"/>
        <v>0</v>
      </c>
    </row>
    <row r="32" spans="2:13" x14ac:dyDescent="0.25">
      <c r="B32" s="28">
        <v>25</v>
      </c>
      <c r="C32" s="40" t="s">
        <v>50</v>
      </c>
      <c r="D32" s="28" t="s">
        <v>7</v>
      </c>
      <c r="E32" s="37">
        <v>6</v>
      </c>
      <c r="F32" s="38"/>
      <c r="G32" s="38"/>
      <c r="H32" s="38">
        <f t="shared" si="2"/>
        <v>0</v>
      </c>
      <c r="I32" s="38"/>
      <c r="J32" s="38">
        <f t="shared" si="3"/>
        <v>0</v>
      </c>
    </row>
    <row r="33" spans="2:10" x14ac:dyDescent="0.25">
      <c r="B33" s="28">
        <v>26</v>
      </c>
      <c r="C33" s="40" t="s">
        <v>52</v>
      </c>
      <c r="D33" s="28" t="s">
        <v>7</v>
      </c>
      <c r="E33" s="37">
        <v>2</v>
      </c>
      <c r="F33" s="38"/>
      <c r="G33" s="38"/>
      <c r="H33" s="38">
        <f t="shared" si="2"/>
        <v>0</v>
      </c>
      <c r="I33" s="38"/>
      <c r="J33" s="38">
        <f t="shared" si="3"/>
        <v>0</v>
      </c>
    </row>
    <row r="34" spans="2:10" x14ac:dyDescent="0.25">
      <c r="B34" s="28">
        <v>27</v>
      </c>
      <c r="C34" s="40" t="s">
        <v>51</v>
      </c>
      <c r="D34" s="28" t="s">
        <v>7</v>
      </c>
      <c r="E34" s="37">
        <v>16</v>
      </c>
      <c r="F34" s="38"/>
      <c r="G34" s="38"/>
      <c r="H34" s="38">
        <f t="shared" si="2"/>
        <v>0</v>
      </c>
      <c r="I34" s="38"/>
      <c r="J34" s="38">
        <f t="shared" si="3"/>
        <v>0</v>
      </c>
    </row>
    <row r="35" spans="2:10" x14ac:dyDescent="0.25">
      <c r="B35" s="28">
        <v>28</v>
      </c>
      <c r="C35" s="40" t="s">
        <v>72</v>
      </c>
      <c r="D35" s="28" t="s">
        <v>7</v>
      </c>
      <c r="E35" s="37">
        <v>102</v>
      </c>
      <c r="F35" s="38"/>
      <c r="G35" s="38"/>
      <c r="H35" s="38">
        <f t="shared" si="2"/>
        <v>0</v>
      </c>
      <c r="I35" s="38"/>
      <c r="J35" s="38">
        <f t="shared" si="3"/>
        <v>0</v>
      </c>
    </row>
    <row r="36" spans="2:10" x14ac:dyDescent="0.25">
      <c r="B36" s="28">
        <v>29</v>
      </c>
      <c r="C36" s="40" t="s">
        <v>53</v>
      </c>
      <c r="D36" s="28" t="s">
        <v>7</v>
      </c>
      <c r="E36" s="37">
        <v>16</v>
      </c>
      <c r="F36" s="38"/>
      <c r="G36" s="38"/>
      <c r="H36" s="38">
        <f t="shared" si="2"/>
        <v>0</v>
      </c>
      <c r="I36" s="38"/>
      <c r="J36" s="38">
        <f t="shared" si="3"/>
        <v>0</v>
      </c>
    </row>
    <row r="37" spans="2:10" x14ac:dyDescent="0.25">
      <c r="B37" s="28"/>
      <c r="C37" s="41" t="s">
        <v>70</v>
      </c>
      <c r="D37" s="28"/>
      <c r="E37" s="37"/>
      <c r="F37" s="38"/>
      <c r="G37" s="38"/>
      <c r="H37" s="38"/>
      <c r="I37" s="38"/>
      <c r="J37" s="38"/>
    </row>
    <row r="38" spans="2:10" x14ac:dyDescent="0.25">
      <c r="B38" s="28">
        <v>1</v>
      </c>
      <c r="C38" s="36" t="s">
        <v>69</v>
      </c>
      <c r="D38" s="28" t="s">
        <v>8</v>
      </c>
      <c r="E38" s="37">
        <v>320</v>
      </c>
      <c r="F38" s="38"/>
      <c r="G38" s="38"/>
      <c r="H38" s="38"/>
      <c r="I38" s="38">
        <f>SUM(E38*G38)</f>
        <v>0</v>
      </c>
      <c r="J38" s="38">
        <f>SUM(H38+I38)</f>
        <v>0</v>
      </c>
    </row>
    <row r="39" spans="2:10" ht="30" x14ac:dyDescent="0.25">
      <c r="B39" s="28">
        <v>2</v>
      </c>
      <c r="C39" s="42" t="s">
        <v>30</v>
      </c>
      <c r="D39" s="28" t="s">
        <v>7</v>
      </c>
      <c r="E39" s="37">
        <v>460</v>
      </c>
      <c r="F39" s="38"/>
      <c r="G39" s="38"/>
      <c r="H39" s="38"/>
      <c r="I39" s="38">
        <f t="shared" ref="I39:I64" si="4">SUM(E39*G39)</f>
        <v>0</v>
      </c>
      <c r="J39" s="38">
        <f t="shared" ref="J39:J64" si="5">SUM(H39+I39)</f>
        <v>0</v>
      </c>
    </row>
    <row r="40" spans="2:10" x14ac:dyDescent="0.25">
      <c r="B40" s="28">
        <v>3</v>
      </c>
      <c r="C40" s="36" t="s">
        <v>32</v>
      </c>
      <c r="D40" s="28" t="s">
        <v>7</v>
      </c>
      <c r="E40" s="37">
        <v>8</v>
      </c>
      <c r="F40" s="38"/>
      <c r="G40" s="38"/>
      <c r="H40" s="38"/>
      <c r="I40" s="38">
        <f t="shared" si="4"/>
        <v>0</v>
      </c>
      <c r="J40" s="38">
        <f t="shared" si="5"/>
        <v>0</v>
      </c>
    </row>
    <row r="41" spans="2:10" x14ac:dyDescent="0.25">
      <c r="B41" s="28">
        <v>4</v>
      </c>
      <c r="C41" s="36" t="s">
        <v>35</v>
      </c>
      <c r="D41" s="28" t="s">
        <v>8</v>
      </c>
      <c r="E41" s="37">
        <v>3250</v>
      </c>
      <c r="F41" s="38"/>
      <c r="G41" s="38"/>
      <c r="H41" s="38"/>
      <c r="I41" s="38">
        <f t="shared" si="4"/>
        <v>0</v>
      </c>
      <c r="J41" s="38">
        <f t="shared" si="5"/>
        <v>0</v>
      </c>
    </row>
    <row r="42" spans="2:10" x14ac:dyDescent="0.25">
      <c r="B42" s="28">
        <v>5</v>
      </c>
      <c r="C42" s="36" t="s">
        <v>37</v>
      </c>
      <c r="D42" s="28" t="s">
        <v>7</v>
      </c>
      <c r="E42" s="37">
        <v>26</v>
      </c>
      <c r="F42" s="38"/>
      <c r="G42" s="38"/>
      <c r="H42" s="38"/>
      <c r="I42" s="38">
        <f t="shared" si="4"/>
        <v>0</v>
      </c>
      <c r="J42" s="38">
        <f t="shared" si="5"/>
        <v>0</v>
      </c>
    </row>
    <row r="43" spans="2:10" x14ac:dyDescent="0.25">
      <c r="B43" s="28">
        <v>6</v>
      </c>
      <c r="C43" s="36" t="s">
        <v>39</v>
      </c>
      <c r="D43" s="28" t="s">
        <v>7</v>
      </c>
      <c r="E43" s="37">
        <v>102</v>
      </c>
      <c r="F43" s="38"/>
      <c r="G43" s="38"/>
      <c r="H43" s="38"/>
      <c r="I43" s="38">
        <f t="shared" si="4"/>
        <v>0</v>
      </c>
      <c r="J43" s="38">
        <f t="shared" si="5"/>
        <v>0</v>
      </c>
    </row>
    <row r="44" spans="2:10" x14ac:dyDescent="0.25">
      <c r="B44" s="28">
        <v>7</v>
      </c>
      <c r="C44" s="36" t="s">
        <v>40</v>
      </c>
      <c r="D44" s="28" t="s">
        <v>7</v>
      </c>
      <c r="E44" s="37">
        <v>26</v>
      </c>
      <c r="F44" s="38"/>
      <c r="G44" s="38"/>
      <c r="H44" s="38"/>
      <c r="I44" s="38">
        <f t="shared" si="4"/>
        <v>0</v>
      </c>
      <c r="J44" s="38">
        <f t="shared" si="5"/>
        <v>0</v>
      </c>
    </row>
    <row r="45" spans="2:10" x14ac:dyDescent="0.25">
      <c r="B45" s="28">
        <v>8</v>
      </c>
      <c r="C45" s="36" t="s">
        <v>41</v>
      </c>
      <c r="D45" s="28" t="s">
        <v>7</v>
      </c>
      <c r="E45" s="37">
        <v>102</v>
      </c>
      <c r="F45" s="38"/>
      <c r="G45" s="38"/>
      <c r="H45" s="38"/>
      <c r="I45" s="38">
        <f t="shared" si="4"/>
        <v>0</v>
      </c>
      <c r="J45" s="38">
        <f t="shared" si="5"/>
        <v>0</v>
      </c>
    </row>
    <row r="46" spans="2:10" x14ac:dyDescent="0.25">
      <c r="B46" s="28">
        <v>9</v>
      </c>
      <c r="C46" s="36" t="s">
        <v>43</v>
      </c>
      <c r="D46" s="28" t="s">
        <v>7</v>
      </c>
      <c r="E46" s="37">
        <v>6</v>
      </c>
      <c r="F46" s="38"/>
      <c r="G46" s="38"/>
      <c r="H46" s="38"/>
      <c r="I46" s="38">
        <f t="shared" si="4"/>
        <v>0</v>
      </c>
      <c r="J46" s="38">
        <f t="shared" si="5"/>
        <v>0</v>
      </c>
    </row>
    <row r="47" spans="2:10" x14ac:dyDescent="0.25">
      <c r="B47" s="28">
        <v>10</v>
      </c>
      <c r="C47" s="36" t="s">
        <v>44</v>
      </c>
      <c r="D47" s="28" t="s">
        <v>7</v>
      </c>
      <c r="E47" s="37">
        <v>128</v>
      </c>
      <c r="F47" s="38"/>
      <c r="G47" s="38"/>
      <c r="H47" s="38"/>
      <c r="I47" s="38">
        <f t="shared" si="4"/>
        <v>0</v>
      </c>
      <c r="J47" s="38">
        <f t="shared" si="5"/>
        <v>0</v>
      </c>
    </row>
    <row r="48" spans="2:10" x14ac:dyDescent="0.25">
      <c r="B48" s="28">
        <v>11</v>
      </c>
      <c r="C48" s="36" t="s">
        <v>54</v>
      </c>
      <c r="D48" s="28" t="s">
        <v>7</v>
      </c>
      <c r="E48" s="37">
        <v>128</v>
      </c>
      <c r="F48" s="38"/>
      <c r="G48" s="38"/>
      <c r="H48" s="38"/>
      <c r="I48" s="38">
        <f t="shared" si="4"/>
        <v>0</v>
      </c>
      <c r="J48" s="38">
        <f t="shared" si="5"/>
        <v>0</v>
      </c>
    </row>
    <row r="49" spans="2:10" x14ac:dyDescent="0.25">
      <c r="B49" s="28">
        <v>12</v>
      </c>
      <c r="C49" s="36" t="s">
        <v>55</v>
      </c>
      <c r="D49" s="28" t="s">
        <v>7</v>
      </c>
      <c r="E49" s="37">
        <v>4</v>
      </c>
      <c r="F49" s="38"/>
      <c r="G49" s="38"/>
      <c r="H49" s="38"/>
      <c r="I49" s="38">
        <f t="shared" si="4"/>
        <v>0</v>
      </c>
      <c r="J49" s="38">
        <f t="shared" si="5"/>
        <v>0</v>
      </c>
    </row>
    <row r="50" spans="2:10" x14ac:dyDescent="0.25">
      <c r="B50" s="28">
        <v>13</v>
      </c>
      <c r="C50" s="36" t="s">
        <v>56</v>
      </c>
      <c r="D50" s="28" t="s">
        <v>7</v>
      </c>
      <c r="E50" s="37">
        <v>1</v>
      </c>
      <c r="F50" s="38"/>
      <c r="G50" s="38"/>
      <c r="H50" s="38"/>
      <c r="I50" s="38">
        <f t="shared" si="4"/>
        <v>0</v>
      </c>
      <c r="J50" s="38">
        <f t="shared" si="5"/>
        <v>0</v>
      </c>
    </row>
    <row r="51" spans="2:10" x14ac:dyDescent="0.25">
      <c r="B51" s="28">
        <v>14</v>
      </c>
      <c r="C51" s="36" t="s">
        <v>57</v>
      </c>
      <c r="D51" s="28" t="s">
        <v>7</v>
      </c>
      <c r="E51" s="37">
        <v>1</v>
      </c>
      <c r="F51" s="38"/>
      <c r="G51" s="38"/>
      <c r="H51" s="38"/>
      <c r="I51" s="38">
        <f t="shared" si="4"/>
        <v>0</v>
      </c>
      <c r="J51" s="38">
        <f t="shared" si="5"/>
        <v>0</v>
      </c>
    </row>
    <row r="52" spans="2:10" x14ac:dyDescent="0.25">
      <c r="B52" s="28">
        <v>15</v>
      </c>
      <c r="C52" s="36" t="s">
        <v>58</v>
      </c>
      <c r="D52" s="28" t="s">
        <v>7</v>
      </c>
      <c r="E52" s="37">
        <v>3</v>
      </c>
      <c r="F52" s="38"/>
      <c r="G52" s="38"/>
      <c r="H52" s="38"/>
      <c r="I52" s="38">
        <f t="shared" si="4"/>
        <v>0</v>
      </c>
      <c r="J52" s="38">
        <f t="shared" si="5"/>
        <v>0</v>
      </c>
    </row>
    <row r="53" spans="2:10" x14ac:dyDescent="0.25">
      <c r="B53" s="28">
        <v>16</v>
      </c>
      <c r="C53" s="36" t="s">
        <v>59</v>
      </c>
      <c r="D53" s="28" t="s">
        <v>7</v>
      </c>
      <c r="E53" s="37">
        <v>4</v>
      </c>
      <c r="F53" s="38"/>
      <c r="G53" s="38"/>
      <c r="H53" s="38"/>
      <c r="I53" s="38">
        <f t="shared" si="4"/>
        <v>0</v>
      </c>
      <c r="J53" s="38">
        <f t="shared" si="5"/>
        <v>0</v>
      </c>
    </row>
    <row r="54" spans="2:10" x14ac:dyDescent="0.25">
      <c r="B54" s="28">
        <v>17</v>
      </c>
      <c r="C54" s="36" t="s">
        <v>60</v>
      </c>
      <c r="D54" s="28" t="s">
        <v>7</v>
      </c>
      <c r="E54" s="37">
        <v>6</v>
      </c>
      <c r="F54" s="38"/>
      <c r="G54" s="38"/>
      <c r="H54" s="38"/>
      <c r="I54" s="38">
        <f t="shared" si="4"/>
        <v>0</v>
      </c>
      <c r="J54" s="38">
        <f t="shared" si="5"/>
        <v>0</v>
      </c>
    </row>
    <row r="55" spans="2:10" x14ac:dyDescent="0.25">
      <c r="B55" s="28">
        <v>18</v>
      </c>
      <c r="C55" s="36" t="s">
        <v>61</v>
      </c>
      <c r="D55" s="28" t="s">
        <v>7</v>
      </c>
      <c r="E55" s="37">
        <v>128</v>
      </c>
      <c r="F55" s="38"/>
      <c r="G55" s="38"/>
      <c r="H55" s="38"/>
      <c r="I55" s="38">
        <f t="shared" si="4"/>
        <v>0</v>
      </c>
      <c r="J55" s="38">
        <f t="shared" si="5"/>
        <v>0</v>
      </c>
    </row>
    <row r="56" spans="2:10" x14ac:dyDescent="0.25">
      <c r="B56" s="28">
        <v>19</v>
      </c>
      <c r="C56" s="40" t="s">
        <v>62</v>
      </c>
      <c r="D56" s="28" t="s">
        <v>7</v>
      </c>
      <c r="E56" s="37">
        <v>128</v>
      </c>
      <c r="F56" s="38"/>
      <c r="G56" s="38"/>
      <c r="H56" s="38"/>
      <c r="I56" s="38">
        <f t="shared" si="4"/>
        <v>0</v>
      </c>
      <c r="J56" s="38">
        <f t="shared" si="5"/>
        <v>0</v>
      </c>
    </row>
    <row r="57" spans="2:10" x14ac:dyDescent="0.25">
      <c r="B57" s="28">
        <v>20</v>
      </c>
      <c r="C57" s="40" t="s">
        <v>63</v>
      </c>
      <c r="D57" s="28" t="s">
        <v>8</v>
      </c>
      <c r="E57" s="37">
        <v>150</v>
      </c>
      <c r="F57" s="38"/>
      <c r="G57" s="38"/>
      <c r="H57" s="38"/>
      <c r="I57" s="38">
        <f t="shared" si="4"/>
        <v>0</v>
      </c>
      <c r="J57" s="38">
        <f t="shared" si="5"/>
        <v>0</v>
      </c>
    </row>
    <row r="58" spans="2:10" x14ac:dyDescent="0.25">
      <c r="B58" s="28">
        <v>21</v>
      </c>
      <c r="C58" s="40" t="s">
        <v>64</v>
      </c>
      <c r="D58" s="28" t="s">
        <v>7</v>
      </c>
      <c r="E58" s="37">
        <v>10</v>
      </c>
      <c r="F58" s="38"/>
      <c r="G58" s="38"/>
      <c r="H58" s="38"/>
      <c r="I58" s="38">
        <f t="shared" si="4"/>
        <v>0</v>
      </c>
      <c r="J58" s="38">
        <f t="shared" si="5"/>
        <v>0</v>
      </c>
    </row>
    <row r="59" spans="2:10" x14ac:dyDescent="0.25">
      <c r="B59" s="28">
        <v>22</v>
      </c>
      <c r="C59" s="40" t="s">
        <v>65</v>
      </c>
      <c r="D59" s="28" t="s">
        <v>7</v>
      </c>
      <c r="E59" s="37">
        <v>15</v>
      </c>
      <c r="F59" s="38"/>
      <c r="G59" s="38"/>
      <c r="H59" s="38"/>
      <c r="I59" s="38">
        <f t="shared" si="4"/>
        <v>0</v>
      </c>
      <c r="J59" s="38">
        <f t="shared" si="5"/>
        <v>0</v>
      </c>
    </row>
    <row r="60" spans="2:10" ht="30" x14ac:dyDescent="0.25">
      <c r="B60" s="28">
        <v>23</v>
      </c>
      <c r="C60" s="43" t="s">
        <v>71</v>
      </c>
      <c r="D60" s="28" t="s">
        <v>66</v>
      </c>
      <c r="E60" s="37">
        <v>32</v>
      </c>
      <c r="F60" s="37"/>
      <c r="G60" s="38"/>
      <c r="H60" s="37"/>
      <c r="I60" s="38">
        <f t="shared" si="4"/>
        <v>0</v>
      </c>
      <c r="J60" s="38">
        <f t="shared" si="5"/>
        <v>0</v>
      </c>
    </row>
    <row r="61" spans="2:10" x14ac:dyDescent="0.25">
      <c r="B61" s="28">
        <v>24</v>
      </c>
      <c r="C61" s="40" t="s">
        <v>76</v>
      </c>
      <c r="D61" s="28" t="s">
        <v>7</v>
      </c>
      <c r="E61" s="37">
        <v>128</v>
      </c>
      <c r="F61" s="37"/>
      <c r="G61" s="38"/>
      <c r="H61" s="37"/>
      <c r="I61" s="38">
        <f t="shared" si="4"/>
        <v>0</v>
      </c>
      <c r="J61" s="38">
        <f t="shared" si="5"/>
        <v>0</v>
      </c>
    </row>
    <row r="62" spans="2:10" x14ac:dyDescent="0.25">
      <c r="B62" s="28">
        <v>25</v>
      </c>
      <c r="C62" s="40" t="s">
        <v>67</v>
      </c>
      <c r="D62" s="28" t="s">
        <v>7</v>
      </c>
      <c r="E62" s="37">
        <v>1</v>
      </c>
      <c r="F62" s="37"/>
      <c r="G62" s="38"/>
      <c r="H62" s="37"/>
      <c r="I62" s="38">
        <f t="shared" si="4"/>
        <v>0</v>
      </c>
      <c r="J62" s="38">
        <f t="shared" si="5"/>
        <v>0</v>
      </c>
    </row>
    <row r="63" spans="2:10" x14ac:dyDescent="0.25">
      <c r="B63" s="28">
        <v>26</v>
      </c>
      <c r="C63" s="40" t="s">
        <v>68</v>
      </c>
      <c r="D63" s="28" t="s">
        <v>7</v>
      </c>
      <c r="E63" s="37">
        <v>1</v>
      </c>
      <c r="F63" s="37"/>
      <c r="G63" s="38"/>
      <c r="H63" s="37"/>
      <c r="I63" s="38">
        <f t="shared" si="4"/>
        <v>0</v>
      </c>
      <c r="J63" s="38">
        <f t="shared" si="5"/>
        <v>0</v>
      </c>
    </row>
    <row r="64" spans="2:10" x14ac:dyDescent="0.25">
      <c r="B64" s="28">
        <v>27</v>
      </c>
      <c r="C64" s="40" t="s">
        <v>73</v>
      </c>
      <c r="D64" s="28" t="s">
        <v>7</v>
      </c>
      <c r="E64" s="37">
        <v>1</v>
      </c>
      <c r="F64" s="37"/>
      <c r="G64" s="38"/>
      <c r="H64" s="37"/>
      <c r="I64" s="38">
        <f t="shared" si="4"/>
        <v>0</v>
      </c>
      <c r="J64" s="38">
        <f t="shared" si="5"/>
        <v>0</v>
      </c>
    </row>
    <row r="65" spans="2:10" x14ac:dyDescent="0.25">
      <c r="B65" s="1"/>
    </row>
    <row r="66" spans="2:10" x14ac:dyDescent="0.25">
      <c r="B66" s="19"/>
      <c r="C66" s="20" t="s">
        <v>9</v>
      </c>
      <c r="D66" s="20"/>
      <c r="E66" s="20"/>
      <c r="F66" s="20"/>
      <c r="G66" s="20"/>
      <c r="H66" s="20"/>
      <c r="I66" s="44">
        <f>SUM(J8:J64)</f>
        <v>0</v>
      </c>
      <c r="J66" s="45"/>
    </row>
    <row r="67" spans="2:10" x14ac:dyDescent="0.25">
      <c r="B67" s="21"/>
      <c r="C67" s="22" t="s">
        <v>13</v>
      </c>
      <c r="D67" s="22"/>
      <c r="E67" s="22"/>
      <c r="F67" s="22"/>
      <c r="G67" s="22"/>
      <c r="H67" s="22"/>
      <c r="I67" s="22"/>
      <c r="J67" s="23"/>
    </row>
    <row r="68" spans="2:10" ht="15.75" thickBot="1" x14ac:dyDescent="0.3">
      <c r="B68" s="24"/>
      <c r="C68" s="25" t="s">
        <v>14</v>
      </c>
      <c r="D68" s="25"/>
      <c r="E68" s="25"/>
      <c r="F68" s="25"/>
      <c r="G68" s="25"/>
      <c r="H68" s="25"/>
      <c r="I68" s="25"/>
      <c r="J68" s="26"/>
    </row>
    <row r="70" spans="2:10" ht="15.75" x14ac:dyDescent="0.25">
      <c r="C70" s="30"/>
      <c r="H70" s="33"/>
      <c r="I70" s="33"/>
    </row>
    <row r="72" spans="2:10" x14ac:dyDescent="0.25">
      <c r="I72" s="33"/>
    </row>
    <row r="73" spans="2:10" x14ac:dyDescent="0.25">
      <c r="C73" s="31"/>
    </row>
    <row r="74" spans="2:10" x14ac:dyDescent="0.25">
      <c r="C74" s="31"/>
    </row>
  </sheetData>
  <mergeCells count="4">
    <mergeCell ref="I66:J66"/>
    <mergeCell ref="F4:G4"/>
    <mergeCell ref="H4:J4"/>
    <mergeCell ref="D4:D5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výkaz-výmer cat6A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</dc:creator>
  <cp:lastModifiedBy>Adamisin Juraj</cp:lastModifiedBy>
  <cp:lastPrinted>2019-08-01T11:04:45Z</cp:lastPrinted>
  <dcterms:created xsi:type="dcterms:W3CDTF">2018-06-03T16:52:00Z</dcterms:created>
  <dcterms:modified xsi:type="dcterms:W3CDTF">2019-09-27T12:22:30Z</dcterms:modified>
</cp:coreProperties>
</file>